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ssv01\総務課\02　経理係\【常用】\01　財務・会計\02　入札・契約\01　リース契約\04_複合機リース（全事業所）\【新】020501-060331　製品・保守（人材育成-47か月）\02　入札実施\02　ホームページ公開用\"/>
    </mc:Choice>
  </mc:AlternateContent>
  <xr:revisionPtr revIDLastSave="0" documentId="13_ncr:1_{6694C547-5F7C-4650-B183-6577DCD17C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札内訳書" sheetId="3" r:id="rId1"/>
  </sheets>
  <definedNames>
    <definedName name="_xlnm.Print_Area" localSheetId="0">入札内訳書!$A$1:$AA$18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R15" i="3" l="1"/>
  <c r="P17" i="3" l="1"/>
  <c r="P15" i="3"/>
  <c r="T15" i="3" s="1"/>
  <c r="Y15" i="3" s="1"/>
  <c r="P16" i="3"/>
  <c r="R16" i="3" l="1"/>
  <c r="R17" i="3" s="1"/>
  <c r="T16" i="3" l="1"/>
  <c r="Y16" i="3" l="1"/>
  <c r="Y17" i="3" s="1"/>
  <c r="A8" i="3" s="1"/>
  <c r="T17" i="3"/>
</calcChain>
</file>

<file path=xl/sharedStrings.xml><?xml version="1.0" encoding="utf-8"?>
<sst xmlns="http://schemas.openxmlformats.org/spreadsheetml/2006/main" count="26" uniqueCount="26">
  <si>
    <t>複合機リース及び保守契約入札内訳書</t>
    <rPh sb="0" eb="3">
      <t>フクゴウキ</t>
    </rPh>
    <rPh sb="6" eb="7">
      <t>オヨ</t>
    </rPh>
    <rPh sb="8" eb="10">
      <t>ホシュ</t>
    </rPh>
    <rPh sb="10" eb="12">
      <t>ケイヤク</t>
    </rPh>
    <rPh sb="12" eb="14">
      <t>ニュウサツ</t>
    </rPh>
    <rPh sb="14" eb="17">
      <t>ウチワケショ</t>
    </rPh>
    <phoneticPr fontId="1"/>
  </si>
  <si>
    <t>（入札者）</t>
    <rPh sb="1" eb="4">
      <t>ニュウサツシャ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</si>
  <si>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</si>
  <si>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</si>
  <si>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社   名：</t>
    <rPh sb="0" eb="1">
      <t>シャ</t>
    </rPh>
    <rPh sb="4" eb="5">
      <t>メイ</t>
    </rPh>
    <phoneticPr fontId="1"/>
  </si>
  <si>
    <t>１　入札総額</t>
    <rPh sb="2" eb="4">
      <t>ニュウサツ</t>
    </rPh>
    <rPh sb="4" eb="6">
      <t>ソウガク</t>
    </rPh>
    <phoneticPr fontId="1"/>
  </si>
  <si>
    <t>２　内訳</t>
    <rPh sb="2" eb="4">
      <t>ウチワケ</t>
    </rPh>
    <phoneticPr fontId="1"/>
  </si>
  <si>
    <t>合計</t>
    <rPh sb="0" eb="2">
      <t>ゴウケイ</t>
    </rPh>
    <phoneticPr fontId="1"/>
  </si>
  <si>
    <t>機器番号</t>
    <rPh sb="0" eb="2">
      <t>キキ</t>
    </rPh>
    <rPh sb="2" eb="4">
      <t>バンゴウ</t>
    </rPh>
    <phoneticPr fontId="1"/>
  </si>
  <si>
    <t>（契約期間内予定金額の合計額）</t>
    <rPh sb="1" eb="3">
      <t>ケイヤク</t>
    </rPh>
    <rPh sb="3" eb="5">
      <t>キカン</t>
    </rPh>
    <rPh sb="5" eb="6">
      <t>ナイ</t>
    </rPh>
    <rPh sb="6" eb="8">
      <t>ヨテイ</t>
    </rPh>
    <rPh sb="8" eb="10">
      <t>キンガク</t>
    </rPh>
    <rPh sb="11" eb="13">
      <t>ゴウケイ</t>
    </rPh>
    <rPh sb="13" eb="14">
      <t>ガク</t>
    </rPh>
    <phoneticPr fontId="1"/>
  </si>
  <si>
    <t>台数
（単位：台）</t>
    <rPh sb="0" eb="2">
      <t>ダイスウ</t>
    </rPh>
    <rPh sb="4" eb="6">
      <t>タンイ</t>
    </rPh>
    <rPh sb="7" eb="8">
      <t>ダイ</t>
    </rPh>
    <phoneticPr fontId="1"/>
  </si>
  <si>
    <t>カウンター料
（モノクロ）
（1枚あたり）
（単位：円）</t>
    <rPh sb="5" eb="6">
      <t>リョウ</t>
    </rPh>
    <rPh sb="16" eb="17">
      <t>マイ</t>
    </rPh>
    <phoneticPr fontId="1"/>
  </si>
  <si>
    <t>カウンター料
（カラー）
（1枚あたり）
（単位：円）</t>
    <rPh sb="5" eb="6">
      <t>リョウ</t>
    </rPh>
    <rPh sb="15" eb="16">
      <t>マイ</t>
    </rPh>
    <phoneticPr fontId="1"/>
  </si>
  <si>
    <t>年間予定印刷枚数
（モノクロ）
（単位：枚）</t>
    <rPh sb="0" eb="2">
      <t>ネンカン</t>
    </rPh>
    <rPh sb="2" eb="4">
      <t>ヨテイ</t>
    </rPh>
    <rPh sb="4" eb="6">
      <t>インサツ</t>
    </rPh>
    <rPh sb="6" eb="8">
      <t>マイスウ</t>
    </rPh>
    <rPh sb="17" eb="19">
      <t>タンイ</t>
    </rPh>
    <rPh sb="20" eb="21">
      <t>マイ</t>
    </rPh>
    <phoneticPr fontId="1"/>
  </si>
  <si>
    <t>年間予定印刷枚数
（カラー）
（単位：枚）</t>
    <rPh sb="0" eb="2">
      <t>ネンカン</t>
    </rPh>
    <rPh sb="2" eb="4">
      <t>ヨテイ</t>
    </rPh>
    <rPh sb="4" eb="6">
      <t>インサツ</t>
    </rPh>
    <rPh sb="6" eb="8">
      <t>マイスウ</t>
    </rPh>
    <phoneticPr fontId="1"/>
  </si>
  <si>
    <t>（単位：円）</t>
    <rPh sb="1" eb="3">
      <t>タンイ</t>
    </rPh>
    <rPh sb="4" eb="5">
      <t>エン</t>
    </rPh>
    <phoneticPr fontId="1"/>
  </si>
  <si>
    <t>上北沢①</t>
    <rPh sb="0" eb="3">
      <t>カミキタザワ</t>
    </rPh>
    <phoneticPr fontId="1"/>
  </si>
  <si>
    <t>例</t>
    <rPh sb="0" eb="1">
      <t>レイ</t>
    </rPh>
    <phoneticPr fontId="1"/>
  </si>
  <si>
    <t>人材育成①</t>
    <rPh sb="0" eb="4">
      <t>ジンザイイクセイ</t>
    </rPh>
    <phoneticPr fontId="1"/>
  </si>
  <si>
    <t>月額リース料
（１台あたり）
（単位：円）
①</t>
    <rPh sb="0" eb="2">
      <t>ゲツガク</t>
    </rPh>
    <rPh sb="5" eb="6">
      <t>リョウ</t>
    </rPh>
    <rPh sb="9" eb="10">
      <t>ダイ</t>
    </rPh>
    <rPh sb="16" eb="18">
      <t>タンイ</t>
    </rPh>
    <rPh sb="19" eb="20">
      <t>エン</t>
    </rPh>
    <phoneticPr fontId="1"/>
  </si>
  <si>
    <t>年間カウンター料合計
（単位：円）　　　②</t>
    <rPh sb="0" eb="2">
      <t>ネンカン</t>
    </rPh>
    <rPh sb="7" eb="8">
      <t>リョウ</t>
    </rPh>
    <rPh sb="8" eb="10">
      <t>ゴウケイ</t>
    </rPh>
    <rPh sb="15" eb="16">
      <t>エン</t>
    </rPh>
    <phoneticPr fontId="1"/>
  </si>
  <si>
    <t>月額カウンター料合計
（単位：円）
③＝②÷12（※）</t>
    <rPh sb="0" eb="2">
      <t>ゲツガク</t>
    </rPh>
    <rPh sb="7" eb="8">
      <t>リョウ</t>
    </rPh>
    <rPh sb="8" eb="10">
      <t>ゴウケイ</t>
    </rPh>
    <rPh sb="12" eb="14">
      <t>タンイ</t>
    </rPh>
    <rPh sb="15" eb="16">
      <t>エン</t>
    </rPh>
    <phoneticPr fontId="1"/>
  </si>
  <si>
    <t>月額予定金額（税別）
（単位：円）
④＝①＋③</t>
    <rPh sb="0" eb="2">
      <t>ゲツガク</t>
    </rPh>
    <rPh sb="2" eb="4">
      <t>ヨテイ</t>
    </rPh>
    <rPh sb="4" eb="6">
      <t>キンガク</t>
    </rPh>
    <rPh sb="7" eb="9">
      <t>ゼイベツ</t>
    </rPh>
    <phoneticPr fontId="1"/>
  </si>
  <si>
    <t>※③の月額カウンター料合計（単位：円）は小数点以下切り捨てのこと</t>
    <rPh sb="3" eb="5">
      <t>ゲツガク</t>
    </rPh>
    <rPh sb="10" eb="11">
      <t>リョウ</t>
    </rPh>
    <rPh sb="11" eb="13">
      <t>ゴウケイ</t>
    </rPh>
    <rPh sb="14" eb="16">
      <t>タンイ</t>
    </rPh>
    <rPh sb="17" eb="18">
      <t>エン</t>
    </rPh>
    <rPh sb="20" eb="23">
      <t>ショウスウテン</t>
    </rPh>
    <rPh sb="23" eb="25">
      <t>イカ</t>
    </rPh>
    <rPh sb="25" eb="26">
      <t>キ</t>
    </rPh>
    <rPh sb="27" eb="28">
      <t>ス</t>
    </rPh>
    <phoneticPr fontId="1"/>
  </si>
  <si>
    <t>リース期間
（単位：月）
⑤</t>
    <rPh sb="3" eb="5">
      <t>キカン</t>
    </rPh>
    <rPh sb="10" eb="11">
      <t>ツキ</t>
    </rPh>
    <phoneticPr fontId="1"/>
  </si>
  <si>
    <t>契約期間内
予定金額（税別）
（単位：円）
⑥＝④×⑤</t>
    <rPh sb="0" eb="2">
      <t>ケイヤク</t>
    </rPh>
    <rPh sb="2" eb="4">
      <t>キカン</t>
    </rPh>
    <rPh sb="4" eb="5">
      <t>ナイ</t>
    </rPh>
    <rPh sb="6" eb="8">
      <t>ヨテイ</t>
    </rPh>
    <rPh sb="8" eb="10">
      <t>キンガク</t>
    </rPh>
    <rPh sb="11" eb="13">
      <t>ゼイベツ</t>
    </rPh>
    <rPh sb="16" eb="18">
      <t>タンイ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</si>
</sst>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2" fillId="0" borderId="0" xfId="0" applyFont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Alignment="1">
      <alignment horizontal="left" vertical="center"/>
    </xf>
    <xf numFmtId="38" fontId="3" fillId="0" borderId="14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6" fontId="3" fillId="0" borderId="29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3CC6-40AB-4FDE-9588-73C1E46ED0A1}">
  <sheetPr>
    <pageSetUpPr fitToPage="1"/>
  </sheetPr>
  <dimension ref="A1:AA67"/>
  <sheetViews>
    <sheetView tabSelected="1" topLeftCell="A4" zoomScaleNormal="100" workbookViewId="0">
      <selection activeCell="U18" sqref="U18"/>
    </sheetView>
  </sheetViews>
  <sheetFormatPr defaultRowHeight="12" x14ac:dyDescent="0.15"/>
  <cols>
    <col min="1" max="2" width="5.625" style="1" customWidth="1"/>
    <col min="3" max="3" width="9.875" style="1" customWidth="1"/>
    <col min="4" max="17" width="5.625" style="1" customWidth="1"/>
    <col min="18" max="19" width="6.875" style="1" customWidth="1"/>
    <col min="20" max="43" width="5.625" style="1" customWidth="1"/>
    <col min="44" max="16384" width="9" style="1"/>
  </cols>
  <sheetData>
    <row r="1" spans="1:27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0.100000000000001" customHeight="1" x14ac:dyDescent="0.15">
      <c r="T3" s="8" t="s">
        <v>1</v>
      </c>
      <c r="U3" s="8"/>
    </row>
    <row r="4" spans="1:27" ht="20.100000000000001" customHeight="1" x14ac:dyDescent="0.15">
      <c r="T4" s="9" t="s">
        <v>2</v>
      </c>
      <c r="U4" s="9"/>
      <c r="V4" s="10"/>
      <c r="W4" s="10"/>
      <c r="X4" s="10"/>
      <c r="Y4" s="10"/>
      <c r="Z4" s="10"/>
      <c r="AA4" s="10"/>
    </row>
    <row r="5" spans="1:27" ht="20.100000000000001" customHeight="1" x14ac:dyDescent="0.15">
      <c r="T5" s="9" t="s">
        <v>4</v>
      </c>
      <c r="U5" s="9"/>
      <c r="V5" s="11"/>
      <c r="W5" s="11"/>
      <c r="X5" s="11"/>
      <c r="Y5" s="11"/>
      <c r="Z5" s="11"/>
      <c r="AA5" s="11"/>
    </row>
    <row r="6" spans="1:27" ht="20.100000000000001" customHeight="1" x14ac:dyDescent="0.15">
      <c r="T6" s="9" t="s">
        <v>3</v>
      </c>
      <c r="U6" s="9"/>
      <c r="V6" s="11"/>
      <c r="W6" s="11"/>
      <c r="X6" s="11"/>
      <c r="Y6" s="11"/>
      <c r="Z6" s="11"/>
      <c r="AA6" s="11"/>
    </row>
    <row r="7" spans="1:27" ht="20.100000000000001" customHeight="1" x14ac:dyDescent="0.15">
      <c r="A7" s="1" t="s">
        <v>5</v>
      </c>
      <c r="C7" s="1" t="s">
        <v>9</v>
      </c>
      <c r="H7" s="1" t="s">
        <v>15</v>
      </c>
    </row>
    <row r="8" spans="1:27" ht="20.100000000000001" customHeight="1" x14ac:dyDescent="0.15">
      <c r="A8" s="20">
        <f>Y17</f>
        <v>0</v>
      </c>
      <c r="B8" s="21"/>
      <c r="C8" s="21"/>
      <c r="D8" s="21"/>
      <c r="E8" s="21"/>
      <c r="F8" s="21"/>
      <c r="G8" s="22"/>
    </row>
    <row r="9" spans="1:27" ht="20.100000000000001" customHeight="1" x14ac:dyDescent="0.15">
      <c r="A9" s="23"/>
      <c r="B9" s="24"/>
      <c r="C9" s="24"/>
      <c r="D9" s="24"/>
      <c r="E9" s="24"/>
      <c r="F9" s="24"/>
      <c r="G9" s="25"/>
    </row>
    <row r="10" spans="1:27" ht="20.100000000000001" customHeight="1" x14ac:dyDescent="0.15"/>
    <row r="11" spans="1:27" ht="20.100000000000001" customHeight="1" thickBot="1" x14ac:dyDescent="0.2">
      <c r="A11" s="1" t="s">
        <v>6</v>
      </c>
    </row>
    <row r="12" spans="1:27" ht="20.100000000000001" customHeight="1" x14ac:dyDescent="0.15">
      <c r="A12" s="26"/>
      <c r="B12" s="26" t="s">
        <v>8</v>
      </c>
      <c r="C12" s="26"/>
      <c r="D12" s="28" t="s">
        <v>10</v>
      </c>
      <c r="E12" s="29"/>
      <c r="F12" s="32" t="s">
        <v>19</v>
      </c>
      <c r="G12" s="33"/>
      <c r="H12" s="32" t="s">
        <v>11</v>
      </c>
      <c r="I12" s="33"/>
      <c r="J12" s="38" t="s">
        <v>13</v>
      </c>
      <c r="K12" s="29"/>
      <c r="L12" s="40" t="s">
        <v>12</v>
      </c>
      <c r="M12" s="41"/>
      <c r="N12" s="38" t="s">
        <v>14</v>
      </c>
      <c r="O12" s="29"/>
      <c r="P12" s="28" t="s">
        <v>20</v>
      </c>
      <c r="Q12" s="29"/>
      <c r="R12" s="32" t="s">
        <v>21</v>
      </c>
      <c r="S12" s="33"/>
      <c r="T12" s="32" t="s">
        <v>22</v>
      </c>
      <c r="U12" s="45"/>
      <c r="V12" s="33"/>
      <c r="W12" s="38" t="s">
        <v>24</v>
      </c>
      <c r="X12" s="29"/>
      <c r="Y12" s="32" t="s">
        <v>25</v>
      </c>
      <c r="Z12" s="45"/>
      <c r="AA12" s="33"/>
    </row>
    <row r="13" spans="1:27" ht="20.100000000000001" customHeight="1" x14ac:dyDescent="0.15">
      <c r="A13" s="26"/>
      <c r="B13" s="26"/>
      <c r="C13" s="26"/>
      <c r="D13" s="28"/>
      <c r="E13" s="29"/>
      <c r="F13" s="34"/>
      <c r="G13" s="35"/>
      <c r="H13" s="34"/>
      <c r="I13" s="35"/>
      <c r="J13" s="38"/>
      <c r="K13" s="29"/>
      <c r="L13" s="42"/>
      <c r="M13" s="43"/>
      <c r="N13" s="38"/>
      <c r="O13" s="29"/>
      <c r="P13" s="28"/>
      <c r="Q13" s="29"/>
      <c r="R13" s="34"/>
      <c r="S13" s="35"/>
      <c r="T13" s="34"/>
      <c r="U13" s="46"/>
      <c r="V13" s="35"/>
      <c r="W13" s="38"/>
      <c r="X13" s="29"/>
      <c r="Y13" s="34"/>
      <c r="Z13" s="46"/>
      <c r="AA13" s="35"/>
    </row>
    <row r="14" spans="1:27" ht="20.100000000000001" customHeight="1" thickBot="1" x14ac:dyDescent="0.2">
      <c r="A14" s="27"/>
      <c r="B14" s="27"/>
      <c r="C14" s="27"/>
      <c r="D14" s="30"/>
      <c r="E14" s="31"/>
      <c r="F14" s="36"/>
      <c r="G14" s="37"/>
      <c r="H14" s="36"/>
      <c r="I14" s="37"/>
      <c r="J14" s="39"/>
      <c r="K14" s="31"/>
      <c r="L14" s="42"/>
      <c r="M14" s="43"/>
      <c r="N14" s="39"/>
      <c r="O14" s="31"/>
      <c r="P14" s="30"/>
      <c r="Q14" s="31"/>
      <c r="R14" s="36"/>
      <c r="S14" s="37"/>
      <c r="T14" s="36"/>
      <c r="U14" s="47"/>
      <c r="V14" s="37"/>
      <c r="W14" s="39"/>
      <c r="X14" s="31"/>
      <c r="Y14" s="36"/>
      <c r="Z14" s="47"/>
      <c r="AA14" s="37"/>
    </row>
    <row r="15" spans="1:27" ht="20.100000000000001" customHeight="1" thickBot="1" x14ac:dyDescent="0.2">
      <c r="A15" s="4" t="s">
        <v>17</v>
      </c>
      <c r="B15" s="12" t="s">
        <v>16</v>
      </c>
      <c r="C15" s="13"/>
      <c r="D15" s="14">
        <v>1</v>
      </c>
      <c r="E15" s="15"/>
      <c r="F15" s="16">
        <v>20000</v>
      </c>
      <c r="G15" s="17"/>
      <c r="H15" s="18">
        <v>1.5</v>
      </c>
      <c r="I15" s="19"/>
      <c r="J15" s="15">
        <v>200000</v>
      </c>
      <c r="K15" s="15"/>
      <c r="L15" s="18">
        <v>15</v>
      </c>
      <c r="M15" s="19"/>
      <c r="N15" s="15">
        <v>5000</v>
      </c>
      <c r="O15" s="48"/>
      <c r="P15" s="14">
        <f>H15*J15+L15*N15</f>
        <v>375000</v>
      </c>
      <c r="Q15" s="48"/>
      <c r="R15" s="16">
        <f>P15/12</f>
        <v>31250</v>
      </c>
      <c r="S15" s="17"/>
      <c r="T15" s="44">
        <f>F15+R15</f>
        <v>51250</v>
      </c>
      <c r="U15" s="44"/>
      <c r="V15" s="17"/>
      <c r="W15" s="15">
        <v>60</v>
      </c>
      <c r="X15" s="15"/>
      <c r="Y15" s="16">
        <f>T15*W15</f>
        <v>3075000</v>
      </c>
      <c r="Z15" s="44"/>
      <c r="AA15" s="17"/>
    </row>
    <row r="16" spans="1:27" ht="20.100000000000001" customHeight="1" x14ac:dyDescent="0.15">
      <c r="A16" s="2">
        <v>1</v>
      </c>
      <c r="B16" s="58" t="s">
        <v>18</v>
      </c>
      <c r="C16" s="59"/>
      <c r="D16" s="60">
        <v>1</v>
      </c>
      <c r="E16" s="54"/>
      <c r="F16" s="51"/>
      <c r="G16" s="52"/>
      <c r="H16" s="56"/>
      <c r="I16" s="57"/>
      <c r="J16" s="54">
        <v>142000</v>
      </c>
      <c r="K16" s="54"/>
      <c r="L16" s="56"/>
      <c r="M16" s="57"/>
      <c r="N16" s="49">
        <v>5000</v>
      </c>
      <c r="O16" s="50"/>
      <c r="P16" s="49">
        <f>H16*J16+L16*N16</f>
        <v>0</v>
      </c>
      <c r="Q16" s="55"/>
      <c r="R16" s="51">
        <f>ROUNDDOWN(P16/12,0)</f>
        <v>0</v>
      </c>
      <c r="S16" s="52"/>
      <c r="T16" s="53">
        <f>F16+R16</f>
        <v>0</v>
      </c>
      <c r="U16" s="53"/>
      <c r="V16" s="52"/>
      <c r="W16" s="54">
        <v>47</v>
      </c>
      <c r="X16" s="54"/>
      <c r="Y16" s="51">
        <f>T16*W16</f>
        <v>0</v>
      </c>
      <c r="Z16" s="53"/>
      <c r="AA16" s="52"/>
    </row>
    <row r="17" spans="1:27" ht="20.100000000000001" customHeight="1" thickBot="1" x14ac:dyDescent="0.2">
      <c r="A17" s="61" t="s">
        <v>7</v>
      </c>
      <c r="B17" s="62"/>
      <c r="C17" s="63"/>
      <c r="D17" s="64"/>
      <c r="E17" s="65"/>
      <c r="F17" s="66">
        <f>SUM(F16:G16)</f>
        <v>0</v>
      </c>
      <c r="G17" s="67"/>
      <c r="H17" s="68"/>
      <c r="I17" s="69"/>
      <c r="J17" s="70"/>
      <c r="K17" s="70"/>
      <c r="L17" s="68"/>
      <c r="M17" s="69"/>
      <c r="N17" s="70"/>
      <c r="O17" s="70"/>
      <c r="P17" s="64">
        <f>H17*J17+L17*N17</f>
        <v>0</v>
      </c>
      <c r="Q17" s="74"/>
      <c r="R17" s="66">
        <f>SUM(R16:S16)</f>
        <v>0</v>
      </c>
      <c r="S17" s="67"/>
      <c r="T17" s="72">
        <f>SUM(T16:V16)</f>
        <v>0</v>
      </c>
      <c r="U17" s="72"/>
      <c r="V17" s="73"/>
      <c r="W17" s="70"/>
      <c r="X17" s="70"/>
      <c r="Y17" s="71">
        <f>SUM(Y16:AA16)</f>
        <v>0</v>
      </c>
      <c r="Z17" s="72"/>
      <c r="AA17" s="73"/>
    </row>
    <row r="18" spans="1:27" ht="20.100000000000001" customHeight="1" x14ac:dyDescent="0.15">
      <c r="A18" s="5" t="s">
        <v>23</v>
      </c>
      <c r="F18" s="6"/>
      <c r="G18" s="6"/>
    </row>
    <row r="19" spans="1:27" ht="20.100000000000001" customHeight="1" x14ac:dyDescent="0.15"/>
    <row r="20" spans="1:27" ht="20.100000000000001" customHeight="1" x14ac:dyDescent="0.15"/>
    <row r="21" spans="1:27" ht="20.100000000000001" customHeight="1" x14ac:dyDescent="0.15"/>
    <row r="22" spans="1:27" ht="20.100000000000001" customHeight="1" x14ac:dyDescent="0.15"/>
    <row r="23" spans="1:27" ht="20.100000000000001" customHeight="1" x14ac:dyDescent="0.15"/>
    <row r="24" spans="1:27" ht="20.100000000000001" customHeight="1" x14ac:dyDescent="0.15"/>
    <row r="25" spans="1:27" ht="20.100000000000001" customHeight="1" x14ac:dyDescent="0.15"/>
    <row r="26" spans="1:27" ht="20.100000000000001" customHeight="1" x14ac:dyDescent="0.15"/>
    <row r="27" spans="1:27" ht="20.100000000000001" customHeight="1" x14ac:dyDescent="0.15"/>
    <row r="28" spans="1:27" ht="20.100000000000001" customHeight="1" x14ac:dyDescent="0.15"/>
    <row r="29" spans="1:27" ht="20.100000000000001" customHeight="1" x14ac:dyDescent="0.15"/>
    <row r="30" spans="1:27" ht="20.100000000000001" customHeight="1" x14ac:dyDescent="0.15"/>
    <row r="31" spans="1:27" ht="20.100000000000001" customHeight="1" x14ac:dyDescent="0.15"/>
    <row r="32" spans="1:2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mergeCells count="58">
    <mergeCell ref="W17:X17"/>
    <mergeCell ref="Y17:AA17"/>
    <mergeCell ref="L17:M17"/>
    <mergeCell ref="N17:O17"/>
    <mergeCell ref="R17:S17"/>
    <mergeCell ref="T17:V17"/>
    <mergeCell ref="P17:Q17"/>
    <mergeCell ref="A17:C17"/>
    <mergeCell ref="D17:E17"/>
    <mergeCell ref="F17:G17"/>
    <mergeCell ref="H17:I17"/>
    <mergeCell ref="J17:K17"/>
    <mergeCell ref="L16:M16"/>
    <mergeCell ref="B16:C16"/>
    <mergeCell ref="D16:E16"/>
    <mergeCell ref="F16:G16"/>
    <mergeCell ref="H16:I16"/>
    <mergeCell ref="J16:K16"/>
    <mergeCell ref="N16:O16"/>
    <mergeCell ref="R16:S16"/>
    <mergeCell ref="T16:V16"/>
    <mergeCell ref="W16:X16"/>
    <mergeCell ref="Y16:AA16"/>
    <mergeCell ref="P16:Q16"/>
    <mergeCell ref="L15:M15"/>
    <mergeCell ref="N15:O15"/>
    <mergeCell ref="R15:S15"/>
    <mergeCell ref="T15:V15"/>
    <mergeCell ref="W15:X15"/>
    <mergeCell ref="Y15:AA15"/>
    <mergeCell ref="N12:O14"/>
    <mergeCell ref="R12:S14"/>
    <mergeCell ref="T12:V14"/>
    <mergeCell ref="W12:X14"/>
    <mergeCell ref="Y12:AA14"/>
    <mergeCell ref="P15:Q15"/>
    <mergeCell ref="T6:U6"/>
    <mergeCell ref="V6:AA6"/>
    <mergeCell ref="A8:G9"/>
    <mergeCell ref="A12:A14"/>
    <mergeCell ref="B12:C14"/>
    <mergeCell ref="D12:E14"/>
    <mergeCell ref="F12:G14"/>
    <mergeCell ref="H12:I14"/>
    <mergeCell ref="J12:K14"/>
    <mergeCell ref="L12:M14"/>
    <mergeCell ref="P12:Q14"/>
    <mergeCell ref="B15:C15"/>
    <mergeCell ref="D15:E15"/>
    <mergeCell ref="F15:G15"/>
    <mergeCell ref="H15:I15"/>
    <mergeCell ref="J15:K15"/>
    <mergeCell ref="A1:AA1"/>
    <mergeCell ref="T3:U3"/>
    <mergeCell ref="T4:U4"/>
    <mergeCell ref="V4:AA4"/>
    <mergeCell ref="T5:U5"/>
    <mergeCell ref="V5:AA5"/>
  </mergeCells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honbut11</dc:creator>
  <cp:lastModifiedBy>honbus34</cp:lastModifiedBy>
  <cp:lastPrinted>2020-03-16T04:13:34Z</cp:lastPrinted>
  <dcterms:created xsi:type="dcterms:W3CDTF">2015-05-11T06:19:09Z</dcterms:created>
  <dcterms:modified xsi:type="dcterms:W3CDTF">2020-03-16T09:04:25Z</dcterms:modified>
</cp:coreProperties>
</file>